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Andrijana\01 - PROJEKTI\2026\42 - Parket ПН 2.3.14 - Radio Beograd + ЕРЦ -  Kiki и АН - ПОКРЕНУТА ЈН 22.09.2026\06 - Поновно покретање - 29.09.2026\01 - Послала Бојана - 29.09.2026\"/>
    </mc:Choice>
  </mc:AlternateContent>
  <xr:revisionPtr revIDLastSave="0" documentId="13_ncr:1_{51BF41DE-D2A1-4A45-B4FF-A3F86EA56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cifikacija - Parketarski rad" sheetId="2" r:id="rId1"/>
  </sheets>
  <definedNames>
    <definedName name="_xlnm.Print_Area" localSheetId="0">'Specifikacija - Parketarski rad'!$A$1:$J$33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" l="1"/>
  <c r="I15" i="2" s="1"/>
  <c r="I9" i="2"/>
  <c r="I10" i="2"/>
  <c r="I11" i="2"/>
  <c r="I12" i="2"/>
  <c r="I16" i="2" s="1"/>
  <c r="I13" i="2"/>
  <c r="I8" i="2"/>
</calcChain>
</file>

<file path=xl/sharedStrings.xml><?xml version="1.0" encoding="utf-8"?>
<sst xmlns="http://schemas.openxmlformats.org/spreadsheetml/2006/main" count="36" uniqueCount="31">
  <si>
    <t>Рeдни број</t>
  </si>
  <si>
    <t>Опис позиције</t>
  </si>
  <si>
    <t>Jeдиницa мeрe</t>
  </si>
  <si>
    <t>Кoличинa</t>
  </si>
  <si>
    <t>м2</t>
  </si>
  <si>
    <t>Начин плаћања:</t>
  </si>
  <si>
    <t>Гарантни рок:</t>
  </si>
  <si>
    <t>Опција понуде:</t>
  </si>
  <si>
    <t>Укупна вредност (материјал + рад) у РСД без ПДВ-а:</t>
  </si>
  <si>
    <t>м</t>
  </si>
  <si>
    <t>Укупно
 (без пдв-а)</t>
  </si>
  <si>
    <t>Информације о понуђачу</t>
  </si>
  <si>
    <t>Назив:</t>
  </si>
  <si>
    <t>Седиште:</t>
  </si>
  <si>
    <t>Контакт:</t>
  </si>
  <si>
    <t>Датум понуде:</t>
  </si>
  <si>
    <t>Број понуде:</t>
  </si>
  <si>
    <t>А.</t>
  </si>
  <si>
    <t>Б.</t>
  </si>
  <si>
    <t>Спецификација 
Паркетарски и столарски радови на објектима РТС (паркет, лајсне, заштитне маске, парапетне маске и сл…)
Објекати: А: Радио Београд, Хиландарска 2, Београд 
          Б: ЕРЦ, Кнеза Вишеслава 88, Београд
Наручилац: РТС, Таковска 10</t>
  </si>
  <si>
    <t xml:space="preserve">Радио Београд, Хиландарска 2, Београд </t>
  </si>
  <si>
    <t>ЕРЦ, Кнеза Вишеслава 88, Београд</t>
  </si>
  <si>
    <t>Рок за извођење радова:</t>
  </si>
  <si>
    <r>
      <t xml:space="preserve">Обухватити </t>
    </r>
    <r>
      <rPr>
        <b/>
        <sz val="12"/>
        <rFont val="Times New Roman"/>
        <family val="1"/>
        <charset val="238"/>
      </rPr>
      <t>комплетну санацију постојеће паркетне облоге</t>
    </r>
    <r>
      <rPr>
        <sz val="12"/>
        <rFont val="Times New Roman"/>
        <family val="1"/>
        <charset val="238"/>
      </rPr>
      <t>, која је у значајној мери одлепљена и нестабилна. Радове извести детаљним прегледом целокупне површине и утврђивањем свих одлепљених, лабавих, оштећених и деформисаних паркетних елемената. Санацију постојећег одлепљеног и нестабилног паркета извести методом инјектирања нискоекспандирајуће течне полиуретанске (PUR) пене испод паркетних елемената, са циљем попуњавања празнина између паркета и подлоге и поновног успостављања чврстог контакта паркета са подлогом. 
Обрачун по м2.</t>
    </r>
  </si>
  <si>
    <r>
      <rPr>
        <b/>
        <sz val="12"/>
        <rFont val="Times New Roman"/>
        <family val="1"/>
        <charset val="238"/>
      </rPr>
      <t>Демонтажа постојећег дотрајалог, оштећеног и неупотребљивог паркета</t>
    </r>
    <r>
      <rPr>
        <sz val="12"/>
        <rFont val="Times New Roman"/>
        <family val="1"/>
        <charset val="238"/>
      </rPr>
      <t>, са пажљивим уклањањем паркетних елемената и чишћењем подлоге од остатака старог лепка и других нечистоћа. Након демонтаже извршити преглед стања подлоге и њену припрему за уградњу новог паркета, укључујући локално чишћење, нивелисање и санацију подлоге на местима где је то неопходно.
Набавити, транспортовати и испоручити нови храстов паркет, одговарајућег квалитета, димензија, дебљине, класе и влажности, усклађен са постојећим паркетом и захтевима простора. Паркет уградити на претходно припремљену и одговарајуће суву подлогу, употребом одговарајућег професионалног лепка, уз прецизно формирање и уклапање паркетних елемената. 
Обрачун по м2.</t>
    </r>
  </si>
  <si>
    <r>
      <t xml:space="preserve">Припремно - завршни радови: 
Радови на </t>
    </r>
    <r>
      <rPr>
        <b/>
        <sz val="12"/>
        <rFont val="Times New Roman"/>
        <family val="1"/>
        <charset val="238"/>
      </rPr>
      <t>припреми и отварању градилишта</t>
    </r>
    <r>
      <rPr>
        <sz val="12"/>
        <rFont val="Times New Roman"/>
        <family val="1"/>
        <charset val="238"/>
      </rPr>
      <t xml:space="preserve">, припрема просторије, измештање намештаја, накнадно враћање у провобитни положај, допремање материјала, транспортни трошкови, трошкови прегледања простора и мерење, трошкове примопредаје изведених радова Инвеститору и сл.Узети у обзир да су канцеларије оквирне површине од 10 до 16м2. 
Обрачун по квадратном метру просторија у којим се обављају радови. </t>
    </r>
  </si>
  <si>
    <r>
      <rPr>
        <b/>
        <sz val="12"/>
        <rFont val="Times New Roman"/>
        <family val="1"/>
        <charset val="238"/>
      </rPr>
      <t>Хобловање са  брушењем</t>
    </r>
    <r>
      <rPr>
        <sz val="12"/>
        <rFont val="Times New Roman"/>
        <family val="1"/>
        <charset val="238"/>
      </rPr>
      <t xml:space="preserve">
Радове извести професионалним машинама за обраду паркета, у више фаза, применом абразивних материјала различите гранулације, почев од грубог хобловања и уклањања постојећег истрошеног завршног слоја, остатака старог лака, нечистоћа и површинских неправилности, до финог и завршног брушења. Посебну пажњу посветити зонама које су претходно саниране ињектирањем течне PUR пене, како би се извршило уједначавање нивоа и обрада санираних делова са остатком постојеће површине, без оштећења паркета. Хобловањем и брушењем потребно је уклонити трагове употребе, огреботине, мање неравнине и остатке старог премаза, уз очување постојећег паркета у највећој могућој мери. Извршити фуговање паркета одговарајућом масом за попуњавање фуга, пукотина и ситних неправилности између паркетних елемената. Након сушења масе извршити фино брушење и припрему површине за наношење основног премаза и завршног лака. Завршно фино брушење извести до постизања равне, глатке, чисте и визуелно уједначене површине, без видљивих трагова претходне обраде. По завршетку брушења извршити темељно машинско усисавање и уклањање све настале прашине са паркета, као и чишћење радне површине пре наставка радова. 
Обрачун по м2.</t>
    </r>
  </si>
  <si>
    <r>
      <rPr>
        <b/>
        <sz val="12"/>
        <rFont val="Times New Roman"/>
        <family val="1"/>
        <charset val="238"/>
      </rPr>
      <t>Паркет лајсне</t>
    </r>
    <r>
      <rPr>
        <sz val="12"/>
        <rFont val="Times New Roman"/>
        <family val="1"/>
        <charset val="238"/>
      </rPr>
      <t xml:space="preserve">
Набавка, транспорт и испорука </t>
    </r>
    <r>
      <rPr>
        <b/>
        <sz val="12"/>
        <rFont val="Times New Roman"/>
        <family val="1"/>
        <charset val="238"/>
      </rPr>
      <t>стандардних храстових паркет лајсни</t>
    </r>
    <r>
      <rPr>
        <sz val="12"/>
        <rFont val="Times New Roman"/>
        <family val="1"/>
        <charset val="238"/>
      </rPr>
      <t>, одговарајућег квалитета, димензија и влажности, усклађених са постојећим паркетом. Лајсне уградити дуж свих зидова уз прецизно кројење, уклапање и обраду углова и спојева. 
Обрачун по дужном метру уграђене паркет ласјне.</t>
    </r>
  </si>
  <si>
    <r>
      <rPr>
        <b/>
        <sz val="12"/>
        <rFont val="Times New Roman"/>
        <family val="1"/>
        <charset val="238"/>
      </rPr>
      <t>Лакирање паркета</t>
    </r>
    <r>
      <rPr>
        <sz val="12"/>
        <rFont val="Times New Roman"/>
        <family val="1"/>
        <charset val="238"/>
      </rPr>
      <t xml:space="preserve">
На припремљену, чисту и суву површину нанети одговарајући основни премаз – грунд за паркет, у складу са предвиђеним системом завршне обраде. Након сушења грунда извршити завршно лакирање паркета двокомпонентним воденим лаком "Bona Mega" или одговарајући, у два завршна слоја, уз одговарајуће међуслојно брушење у складу са техничким упутствима произвођача. Лак наносити равномерно по целокупној површини, без трагова алата, прелива и других неправилности, до постизања уједначене, отпорне и естетски квалитетне завршне површине. 
Обрачун по м2.</t>
    </r>
  </si>
  <si>
    <t>Јединична цена
(материјал + рад) 
(без пдв-а)</t>
  </si>
  <si>
    <r>
      <rPr>
        <b/>
        <sz val="12"/>
        <rFont val="Times New Roman"/>
        <family val="1"/>
        <charset val="238"/>
      </rPr>
      <t>Сокла лајсне</t>
    </r>
    <r>
      <rPr>
        <sz val="12"/>
        <rFont val="Times New Roman"/>
        <family val="1"/>
        <charset val="238"/>
      </rPr>
      <t xml:space="preserve">
Набавка, транспорт и испорука  храстових </t>
    </r>
    <r>
      <rPr>
        <b/>
        <sz val="12"/>
        <rFont val="Times New Roman"/>
        <family val="1"/>
        <charset val="238"/>
      </rPr>
      <t>сокла лајсни висине 8 цм</t>
    </r>
    <r>
      <rPr>
        <sz val="12"/>
        <rFont val="Times New Roman"/>
        <family val="1"/>
        <charset val="238"/>
      </rPr>
      <t xml:space="preserve">, одговарајућег квалитета, димензија и влажности, усклађених са постојећим сокла лајснама у осталим просторијама у објекту, уз сагласност Наручиоца. Сокла лајсна се поставља преко </t>
    </r>
    <r>
      <rPr>
        <b/>
        <sz val="12"/>
        <rFont val="Times New Roman"/>
        <family val="1"/>
        <charset val="238"/>
      </rPr>
      <t>компјутер пода, растера 60 x 60 цм</t>
    </r>
    <r>
      <rPr>
        <sz val="12"/>
        <rFont val="Times New Roman"/>
        <family val="1"/>
        <charset val="238"/>
      </rPr>
      <t>. Лајсне уградити дуж свих зидова уз прецизно кројење, уклапање и обраду углова и спојева. 
Обрачун по дужном метру уграђене сокла лајсне.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</si>
</sst>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3">
    <font>
      <sz val="12"/>
      <color theme="1"/>
      <name val="Calibri"/>
      <charset val="134"/>
      <scheme val="minor"/>
    </font>
    <font>
      <sz val="10"/>
      <name val="Times YU"/>
      <charset val="238"/>
    </font>
    <font>
      <sz val="10"/>
      <name val="Arial"/>
      <charset val="134"/>
    </font>
    <font>
      <sz val="10"/>
      <name val="Arial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name val="Calibri"/>
      <family val="2"/>
      <charset val="238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EEECE1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48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2" fillId="0" borderId="0"/>
    <xf numFmtId="0" fontId="3" fillId="0" borderId="0"/>
  </cellStyleXfs>
  <cellXfs count="48">
    <xf numFmtId="0" fontId="0" fillId="0" borderId="0" xfId="0"/>
    <xf numFmtId="0" fontId="5" fillId="0" borderId="0" xfId="0" applyFont="1"/>
    <xf numFmtId="4" fontId="6" fillId="0" borderId="5" xfId="0" applyNumberFormat="1" applyFont="1" applyBorder="1" applyAlignment="1">
      <alignment horizontal="left" vertical="top" wrapText="1"/>
    </xf>
    <xf numFmtId="0" fontId="7" fillId="0" borderId="0" xfId="0" applyFont="1"/>
    <xf numFmtId="0" fontId="6" fillId="2" borderId="2" xfId="0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 wrapText="1"/>
    </xf>
    <xf numFmtId="4" fontId="6" fillId="5" borderId="1" xfId="2" applyNumberFormat="1" applyFont="1" applyFill="1" applyBorder="1" applyAlignment="1">
      <alignment horizontal="center" vertical="center" wrapText="1"/>
    </xf>
    <xf numFmtId="4" fontId="6" fillId="6" borderId="3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" fontId="6" fillId="0" borderId="11" xfId="2" applyNumberFormat="1" applyFont="1" applyBorder="1" applyAlignment="1">
      <alignment horizontal="center" vertical="center" wrapText="1"/>
    </xf>
    <xf numFmtId="4" fontId="6" fillId="5" borderId="11" xfId="2" applyNumberFormat="1" applyFont="1" applyFill="1" applyBorder="1" applyAlignment="1">
      <alignment horizontal="center" vertical="center" wrapText="1"/>
    </xf>
    <xf numFmtId="49" fontId="4" fillId="4" borderId="11" xfId="2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center" vertical="center" wrapText="1"/>
    </xf>
    <xf numFmtId="4" fontId="7" fillId="0" borderId="0" xfId="0" applyNumberFormat="1" applyFont="1"/>
    <xf numFmtId="0" fontId="12" fillId="7" borderId="7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49" fontId="4" fillId="4" borderId="11" xfId="2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top" wrapText="1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6" fillId="6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left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left" vertical="top" wrapText="1"/>
    </xf>
    <xf numFmtId="4" fontId="6" fillId="0" borderId="6" xfId="0" applyNumberFormat="1" applyFont="1" applyBorder="1" applyAlignment="1">
      <alignment horizontal="left" vertical="top" wrapText="1"/>
    </xf>
    <xf numFmtId="4" fontId="6" fillId="0" borderId="5" xfId="0" applyNumberFormat="1" applyFont="1" applyBorder="1" applyAlignment="1">
      <alignment horizontal="left" vertical="top" wrapText="1"/>
    </xf>
  </cellXfs>
  <cellStyles count="4">
    <cellStyle name="Comma 2" xfId="1" xr:uid="{00000000-0005-0000-0000-000031000000}"/>
    <cellStyle name="Excel Built-in Normal" xfId="2" xr:uid="{00000000-0005-0000-0000-000032000000}"/>
    <cellStyle name="Normal" xfId="0" builtinId="0"/>
    <cellStyle name="Normal 2" xfId="3" xr:uid="{00000000-0005-0000-0000-000033000000}"/>
  </cellStyles>
  <dxfs count="0"/>
  <tableStyles count="0" defaultTableStyle="TableStyleMedium2" defaultPivotStyle="PivotStyleLight16"/>
  <colors>
    <mruColors>
      <color rgb="FFFFFFCC"/>
      <color rgb="FFD9D7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484094</xdr:colOff>
      <xdr:row>11</xdr:row>
      <xdr:rowOff>248770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0420DE-C07D-48BD-B9F1-E32BCBF343A9}"/>
            </a:ext>
          </a:extLst>
        </xdr:cNvPr>
        <xdr:cNvSpPr txBox="1"/>
      </xdr:nvSpPr>
      <xdr:spPr>
        <a:xfrm>
          <a:off x="9561419" y="4401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7</xdr:col>
      <xdr:colOff>484094</xdr:colOff>
      <xdr:row>12</xdr:row>
      <xdr:rowOff>248770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5EC03A3-3B90-49CA-9B8A-FB17672BBD3C}"/>
            </a:ext>
          </a:extLst>
        </xdr:cNvPr>
        <xdr:cNvSpPr txBox="1"/>
      </xdr:nvSpPr>
      <xdr:spPr>
        <a:xfrm>
          <a:off x="7084919" y="393494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7</xdr:col>
      <xdr:colOff>484094</xdr:colOff>
      <xdr:row>14</xdr:row>
      <xdr:rowOff>248770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A5E60B4-D16E-4F15-8AE3-3150363CACEE}"/>
            </a:ext>
          </a:extLst>
        </xdr:cNvPr>
        <xdr:cNvSpPr txBox="1"/>
      </xdr:nvSpPr>
      <xdr:spPr>
        <a:xfrm>
          <a:off x="8342219" y="1241219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A69A-2ECC-408B-AB09-FF7719894B71}">
  <dimension ref="B1:K32"/>
  <sheetViews>
    <sheetView tabSelected="1" view="pageBreakPreview" zoomScale="80" zoomScaleNormal="80" zoomScaleSheetLayoutView="80" workbookViewId="0">
      <selection activeCell="K15" sqref="K15"/>
    </sheetView>
  </sheetViews>
  <sheetFormatPr defaultRowHeight="15.75"/>
  <cols>
    <col min="1" max="1" width="1.75" style="3" customWidth="1"/>
    <col min="2" max="2" width="7.375" style="3" customWidth="1"/>
    <col min="3" max="3" width="58.75" style="3" customWidth="1"/>
    <col min="4" max="4" width="10.625" style="3" customWidth="1"/>
    <col min="5" max="5" width="1.75" style="3" hidden="1" customWidth="1"/>
    <col min="6" max="6" width="13.125" style="3" customWidth="1"/>
    <col min="7" max="7" width="11.5" style="3" customWidth="1"/>
    <col min="8" max="8" width="20.625" style="3" customWidth="1"/>
    <col min="9" max="9" width="16.875" style="3" customWidth="1"/>
    <col min="10" max="10" width="1.625" style="3" customWidth="1"/>
    <col min="11" max="11" width="11.375" style="3" bestFit="1" customWidth="1"/>
    <col min="12" max="16384" width="9" style="3"/>
  </cols>
  <sheetData>
    <row r="1" spans="2:11" ht="16.5" thickBot="1"/>
    <row r="2" spans="2:11" customFormat="1" ht="103.5" customHeight="1" thickBot="1">
      <c r="B2" s="17" t="s">
        <v>19</v>
      </c>
      <c r="C2" s="18"/>
      <c r="D2" s="18"/>
      <c r="E2" s="18"/>
      <c r="F2" s="18"/>
      <c r="G2" s="18"/>
      <c r="H2" s="18"/>
      <c r="I2" s="19"/>
    </row>
    <row r="5" spans="2:11" ht="46.5" customHeight="1">
      <c r="B5" s="13" t="s">
        <v>17</v>
      </c>
      <c r="C5" s="20" t="s">
        <v>20</v>
      </c>
      <c r="D5" s="20"/>
      <c r="E5" s="20"/>
      <c r="F5" s="20"/>
      <c r="G5" s="20"/>
      <c r="H5" s="20"/>
      <c r="I5" s="20"/>
    </row>
    <row r="6" spans="2:11" ht="47.25">
      <c r="B6" s="14" t="s">
        <v>0</v>
      </c>
      <c r="C6" s="43" t="s">
        <v>1</v>
      </c>
      <c r="D6" s="43"/>
      <c r="E6" s="43"/>
      <c r="F6" s="14" t="s">
        <v>2</v>
      </c>
      <c r="G6" s="15" t="s">
        <v>3</v>
      </c>
      <c r="H6" s="15" t="s">
        <v>29</v>
      </c>
      <c r="I6" s="15" t="s">
        <v>10</v>
      </c>
    </row>
    <row r="7" spans="2:11" ht="16.5" thickBot="1">
      <c r="B7" s="4"/>
      <c r="C7" s="44"/>
      <c r="D7" s="44"/>
      <c r="E7" s="44"/>
      <c r="F7" s="4"/>
      <c r="G7" s="5"/>
      <c r="H7" s="5"/>
      <c r="I7" s="5"/>
    </row>
    <row r="8" spans="2:11" ht="137.25" customHeight="1" thickTop="1">
      <c r="B8" s="6">
        <v>1</v>
      </c>
      <c r="C8" s="21" t="s">
        <v>25</v>
      </c>
      <c r="D8" s="21"/>
      <c r="E8" s="21"/>
      <c r="F8" s="6" t="s">
        <v>4</v>
      </c>
      <c r="G8" s="7">
        <v>200</v>
      </c>
      <c r="H8" s="8"/>
      <c r="I8" s="7">
        <f>H8*G8</f>
        <v>0</v>
      </c>
    </row>
    <row r="9" spans="2:11" ht="173.25" customHeight="1">
      <c r="B9" s="6">
        <v>2</v>
      </c>
      <c r="C9" s="45" t="s">
        <v>23</v>
      </c>
      <c r="D9" s="46"/>
      <c r="E9" s="47"/>
      <c r="F9" s="6" t="s">
        <v>4</v>
      </c>
      <c r="G9" s="7">
        <v>200</v>
      </c>
      <c r="H9" s="8"/>
      <c r="I9" s="7">
        <f t="shared" ref="I9:I13" si="0">H9*G9</f>
        <v>0</v>
      </c>
    </row>
    <row r="10" spans="2:11" ht="208.5" customHeight="1">
      <c r="B10" s="6">
        <v>3</v>
      </c>
      <c r="C10" s="45" t="s">
        <v>24</v>
      </c>
      <c r="D10" s="46"/>
      <c r="E10" s="2"/>
      <c r="F10" s="6" t="s">
        <v>4</v>
      </c>
      <c r="G10" s="7">
        <v>20</v>
      </c>
      <c r="H10" s="8"/>
      <c r="I10" s="7">
        <f t="shared" si="0"/>
        <v>0</v>
      </c>
    </row>
    <row r="11" spans="2:11" ht="347.25" customHeight="1">
      <c r="B11" s="6">
        <v>4</v>
      </c>
      <c r="C11" s="45" t="s">
        <v>26</v>
      </c>
      <c r="D11" s="46"/>
      <c r="E11" s="47"/>
      <c r="F11" s="6" t="s">
        <v>4</v>
      </c>
      <c r="G11" s="7">
        <v>220</v>
      </c>
      <c r="H11" s="8"/>
      <c r="I11" s="7">
        <f t="shared" si="0"/>
        <v>0</v>
      </c>
    </row>
    <row r="12" spans="2:11" ht="117" customHeight="1">
      <c r="B12" s="6">
        <v>5</v>
      </c>
      <c r="C12" s="21" t="s">
        <v>27</v>
      </c>
      <c r="D12" s="21"/>
      <c r="E12" s="21"/>
      <c r="F12" s="6" t="s">
        <v>9</v>
      </c>
      <c r="G12" s="7">
        <v>200</v>
      </c>
      <c r="H12" s="8"/>
      <c r="I12" s="7">
        <f t="shared" si="0"/>
        <v>0</v>
      </c>
    </row>
    <row r="13" spans="2:11" ht="165.75" customHeight="1">
      <c r="B13" s="10">
        <v>6</v>
      </c>
      <c r="C13" s="42" t="s">
        <v>28</v>
      </c>
      <c r="D13" s="42"/>
      <c r="E13" s="42"/>
      <c r="F13" s="10" t="s">
        <v>4</v>
      </c>
      <c r="G13" s="11">
        <v>220</v>
      </c>
      <c r="H13" s="12"/>
      <c r="I13" s="11">
        <f t="shared" si="0"/>
        <v>0</v>
      </c>
    </row>
    <row r="14" spans="2:11" ht="34.5" customHeight="1">
      <c r="B14" s="13" t="s">
        <v>18</v>
      </c>
      <c r="C14" s="20" t="s">
        <v>21</v>
      </c>
      <c r="D14" s="20"/>
      <c r="E14" s="20"/>
      <c r="F14" s="20"/>
      <c r="G14" s="20"/>
      <c r="H14" s="20"/>
      <c r="I14" s="20"/>
    </row>
    <row r="15" spans="2:11" ht="159.75" customHeight="1">
      <c r="B15" s="6">
        <v>1</v>
      </c>
      <c r="C15" s="21" t="s">
        <v>30</v>
      </c>
      <c r="D15" s="21"/>
      <c r="E15" s="21"/>
      <c r="F15" s="6" t="s">
        <v>9</v>
      </c>
      <c r="G15" s="7">
        <f>+ROUND((29.7+10.75)*1.05,1)</f>
        <v>42.5</v>
      </c>
      <c r="H15" s="8"/>
      <c r="I15" s="7">
        <f t="shared" ref="I15" si="1">H15*G15</f>
        <v>0</v>
      </c>
    </row>
    <row r="16" spans="2:11">
      <c r="B16" s="39" t="s">
        <v>8</v>
      </c>
      <c r="C16" s="40"/>
      <c r="D16" s="40"/>
      <c r="E16" s="40"/>
      <c r="F16" s="40"/>
      <c r="G16" s="40"/>
      <c r="H16" s="41"/>
      <c r="I16" s="9">
        <f>SUM(I8:I15)</f>
        <v>0</v>
      </c>
      <c r="K16" s="16"/>
    </row>
    <row r="19" spans="3:9">
      <c r="C19" s="1" t="s">
        <v>22</v>
      </c>
      <c r="D19" s="1"/>
    </row>
    <row r="20" spans="3:9">
      <c r="C20" s="1"/>
      <c r="D20" s="1"/>
    </row>
    <row r="21" spans="3:9">
      <c r="C21" s="1" t="s">
        <v>5</v>
      </c>
      <c r="D21" s="1"/>
    </row>
    <row r="22" spans="3:9">
      <c r="C22" s="1"/>
      <c r="D22" s="1"/>
    </row>
    <row r="23" spans="3:9">
      <c r="C23" s="1" t="s">
        <v>6</v>
      </c>
      <c r="D23" s="1"/>
    </row>
    <row r="24" spans="3:9">
      <c r="C24" s="1"/>
      <c r="D24" s="1"/>
    </row>
    <row r="25" spans="3:9">
      <c r="C25" s="1" t="s">
        <v>7</v>
      </c>
      <c r="D25" s="1"/>
    </row>
    <row r="26" spans="3:9" ht="16.5" thickBot="1">
      <c r="C26" s="1"/>
      <c r="D26" s="1"/>
    </row>
    <row r="27" spans="3:9" customFormat="1" ht="16.5" thickBot="1">
      <c r="C27" s="24" t="s">
        <v>11</v>
      </c>
      <c r="D27" s="25"/>
      <c r="E27" s="25"/>
      <c r="F27" s="25"/>
      <c r="G27" s="25"/>
      <c r="H27" s="25"/>
      <c r="I27" s="26"/>
    </row>
    <row r="28" spans="3:9" customFormat="1" ht="18.75">
      <c r="C28" s="35" t="s">
        <v>12</v>
      </c>
      <c r="D28" s="36"/>
      <c r="E28" s="27"/>
      <c r="F28" s="27"/>
      <c r="G28" s="27"/>
      <c r="H28" s="27"/>
      <c r="I28" s="28"/>
    </row>
    <row r="29" spans="3:9" customFormat="1" ht="18.75">
      <c r="C29" s="37" t="s">
        <v>13</v>
      </c>
      <c r="D29" s="38"/>
      <c r="E29" s="29"/>
      <c r="F29" s="29"/>
      <c r="G29" s="29"/>
      <c r="H29" s="29"/>
      <c r="I29" s="30"/>
    </row>
    <row r="30" spans="3:9" customFormat="1" ht="18.75">
      <c r="C30" s="33" t="s">
        <v>14</v>
      </c>
      <c r="D30" s="34"/>
      <c r="E30" s="29"/>
      <c r="F30" s="29"/>
      <c r="G30" s="29"/>
      <c r="H30" s="29"/>
      <c r="I30" s="30"/>
    </row>
    <row r="31" spans="3:9" customFormat="1" ht="18.75">
      <c r="C31" s="33" t="s">
        <v>16</v>
      </c>
      <c r="D31" s="34"/>
      <c r="E31" s="29"/>
      <c r="F31" s="29"/>
      <c r="G31" s="29"/>
      <c r="H31" s="29"/>
      <c r="I31" s="30"/>
    </row>
    <row r="32" spans="3:9" customFormat="1" ht="19.5" thickBot="1">
      <c r="C32" s="22" t="s">
        <v>15</v>
      </c>
      <c r="D32" s="23"/>
      <c r="E32" s="31"/>
      <c r="F32" s="31"/>
      <c r="G32" s="31"/>
      <c r="H32" s="31"/>
      <c r="I32" s="32"/>
    </row>
  </sheetData>
  <mergeCells count="24">
    <mergeCell ref="C6:E6"/>
    <mergeCell ref="C7:E7"/>
    <mergeCell ref="C5:I5"/>
    <mergeCell ref="C8:E8"/>
    <mergeCell ref="C12:E12"/>
    <mergeCell ref="C9:E9"/>
    <mergeCell ref="C11:E11"/>
    <mergeCell ref="C10:D10"/>
    <mergeCell ref="B2:I2"/>
    <mergeCell ref="C14:I14"/>
    <mergeCell ref="C15:E15"/>
    <mergeCell ref="C32:D32"/>
    <mergeCell ref="C27:I27"/>
    <mergeCell ref="E28:I28"/>
    <mergeCell ref="E29:I29"/>
    <mergeCell ref="E30:I30"/>
    <mergeCell ref="E31:I31"/>
    <mergeCell ref="E32:I32"/>
    <mergeCell ref="C30:D30"/>
    <mergeCell ref="C31:D31"/>
    <mergeCell ref="C28:D28"/>
    <mergeCell ref="C29:D29"/>
    <mergeCell ref="B16:H16"/>
    <mergeCell ref="C13:E13"/>
  </mergeCells>
  <pageMargins left="0.70866141732283472" right="0.70866141732283472" top="0.74803149606299213" bottom="0.74803149606299213" header="0.31496062992125984" footer="0.31496062992125984"/>
  <pageSetup paperSize="9"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Specifikacija - Parketarski rad</vt:lpstr>
      <vt:lpstr>'Specifikacija - Parketarski rad'!Print_Area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Andrijana Novovic</cp:lastModifiedBy>
  <cp:lastPrinted>2026-08-28T12:20:53Z</cp:lastPrinted>
  <dcterms:created xsi:type="dcterms:W3CDTF">2021-09-13T08:16:00Z</dcterms:created>
  <dcterms:modified xsi:type="dcterms:W3CDTF">2026-10-05T10:35:30Z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10A5791943414184A14EBB909002B4D3_13</vt:lpwstr>
  </property>
</Properties>
</file>